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AC5B3D04-716E-45DC-A21E-FB7445D1B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6" i="4" l="1"/>
  <c r="Q16" i="4"/>
  <c r="I16" i="4" l="1"/>
  <c r="H16" i="4"/>
  <c r="G16" i="4"/>
  <c r="N4" i="4" l="1"/>
  <c r="Q4" i="4"/>
  <c r="P4" i="4"/>
</calcChain>
</file>

<file path=xl/sharedStrings.xml><?xml version="1.0" encoding="utf-8"?>
<sst xmlns="http://schemas.openxmlformats.org/spreadsheetml/2006/main" count="107" uniqueCount="60">
  <si>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</si>
  <si>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</si>
  <si>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</si>
  <si>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</si>
  <si>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</si>
  <si>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</si>
  <si>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</si>
  <si>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</si>
  <si>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</si>
  <si>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</si>
  <si>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</si>
  <si>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</si>
  <si>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</si>
  <si>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</si>
  <si>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</si>
  <si>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</si>
  <si>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</si>
  <si>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</si>
  <si>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</si>
  <si>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</si>
  <si>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</si>
  <si>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</si>
  <si>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E00010305</t>
  </si>
  <si>
    <t>CONTROL Y OPERATIVIDAD DEL EQUIPO INFORMATICO</t>
  </si>
  <si>
    <t>5150</t>
  </si>
  <si>
    <t>BIENES MUEBLES</t>
  </si>
  <si>
    <t>INFORMATICA</t>
  </si>
  <si>
    <t>31120M09A060000</t>
  </si>
  <si>
    <t>E00010306</t>
  </si>
  <si>
    <t>DIFUSION DE LA OPERATIVIDAD DEL SISTEMA</t>
  </si>
  <si>
    <t>5210</t>
  </si>
  <si>
    <t>COMUNICACION SOCIAL</t>
  </si>
  <si>
    <t>31120M09A080000</t>
  </si>
  <si>
    <t>E00010304</t>
  </si>
  <si>
    <t>GESTION Y COBRANZA DEL INGRESO</t>
  </si>
  <si>
    <t>5410</t>
  </si>
  <si>
    <t>COMERCIALIZACION</t>
  </si>
  <si>
    <t>31120M09A050000</t>
  </si>
  <si>
    <t/>
  </si>
  <si>
    <t>5640</t>
  </si>
  <si>
    <t>E000103</t>
  </si>
  <si>
    <t>OPERATIVIDAD DEL SISTEMA HIDRAULICO MEJORADA</t>
  </si>
  <si>
    <t>5650</t>
  </si>
  <si>
    <t>OPERACION Y MTTO AGUA POTABLE</t>
  </si>
  <si>
    <t>31120M09A010100</t>
  </si>
  <si>
    <t>E000102</t>
  </si>
  <si>
    <t>AGUA REGULADA CONFORME A NORMA</t>
  </si>
  <si>
    <t>5690</t>
  </si>
  <si>
    <t>SANEAMIENTO</t>
  </si>
  <si>
    <t>31120M09A070000</t>
  </si>
  <si>
    <t>OPERACION Y MTTO ALCANTARILLADO</t>
  </si>
  <si>
    <t>31120M09A010200</t>
  </si>
  <si>
    <t>E000101</t>
  </si>
  <si>
    <t>A POT EN REDES DE COND,DISTR Y PZAS ESP RECUPERADA</t>
  </si>
  <si>
    <t>6130</t>
  </si>
  <si>
    <t>OBRA</t>
  </si>
  <si>
    <t>INGENIERIA Y PLANEACION</t>
  </si>
  <si>
    <t>31120M09A090000</t>
  </si>
  <si>
    <t>6160</t>
  </si>
  <si>
    <t>Junta Municipal de Agua Potable y Alcantarillado de Cortázar,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</si>
</sst>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166" fontId="3" fillId="0" borderId="6" xfId="32" applyNumberFormat="1" applyFont="1" applyBorder="1" applyAlignment="1" applyProtection="1">
      <alignment horizontal="center" vertical="center" wrapText="1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A16" sqref="A1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8" t="s">
        <v>15</v>
      </c>
      <c r="Q3" s="8" t="s">
        <v>16</v>
      </c>
    </row>
    <row r="4" spans="1:17" x14ac:dyDescent="0.25">
      <c r="A4" s="9" t="s">
        <v>22</v>
      </c>
      <c r="B4" s="9" t="s">
        <v>23</v>
      </c>
      <c r="C4" s="9" t="s">
        <v>24</v>
      </c>
      <c r="D4" s="9" t="s">
        <v>25</v>
      </c>
      <c r="E4" s="9" t="s">
        <v>27</v>
      </c>
      <c r="F4" s="9" t="s">
        <v>26</v>
      </c>
      <c r="G4" s="11">
        <v>0</v>
      </c>
      <c r="H4" s="11">
        <v>11400</v>
      </c>
      <c r="I4" s="11">
        <v>11400</v>
      </c>
      <c r="J4" s="21">
        <v>0</v>
      </c>
      <c r="K4" s="21">
        <v>1</v>
      </c>
      <c r="L4" s="21">
        <v>1</v>
      </c>
      <c r="M4" s="7" t="s">
        <v>17</v>
      </c>
      <c r="N4" s="6">
        <f>IF(G4&gt;0,I4/G4,0)</f>
        <v>0</v>
      </c>
      <c r="O4" s="6">
        <f>IF(H4&gt;0,I4/H4,0)</f>
        <v>1</v>
      </c>
      <c r="P4" s="5">
        <f>IF(J4=0,0,L4/J4)</f>
        <v>0</v>
      </c>
      <c r="Q4" s="5">
        <f>IF(L4=0,0,L4/K4)</f>
        <v>1</v>
      </c>
    </row>
    <row r="5" spans="1:17" x14ac:dyDescent="0.25">
      <c r="A5" s="9" t="s">
        <v>28</v>
      </c>
      <c r="B5" s="9" t="s">
        <v>29</v>
      </c>
      <c r="C5" s="9" t="s">
        <v>30</v>
      </c>
      <c r="D5" s="9" t="s">
        <v>25</v>
      </c>
      <c r="E5" s="9" t="s">
        <v>32</v>
      </c>
      <c r="F5" s="9" t="s">
        <v>31</v>
      </c>
      <c r="G5" s="11">
        <v>0</v>
      </c>
      <c r="H5" s="11">
        <v>32500</v>
      </c>
      <c r="I5" s="11">
        <v>32500</v>
      </c>
      <c r="J5" s="21">
        <v>0</v>
      </c>
      <c r="K5" s="21">
        <v>2</v>
      </c>
      <c r="L5" s="21">
        <v>2</v>
      </c>
      <c r="M5" s="7" t="s">
        <v>17</v>
      </c>
      <c r="N5" s="6">
        <f>IF(G5&gt;0,I5/G5,0)</f>
        <v>0</v>
      </c>
      <c r="O5" s="6">
        <f>IF(H5&gt;0,I5/H5,0)</f>
        <v>1</v>
      </c>
      <c r="P5" s="5">
        <f>IF(J5=0,0,L5/J5)</f>
        <v>0</v>
      </c>
      <c r="Q5" s="5">
        <f>IF(L5=0,0,L5/K5)</f>
        <v>1</v>
      </c>
    </row>
    <row r="6" spans="1:17" x14ac:dyDescent="0.25">
      <c r="A6" s="9" t="s">
        <v>33</v>
      </c>
      <c r="B6" s="9" t="s">
        <v>34</v>
      </c>
      <c r="C6" s="9" t="s">
        <v>35</v>
      </c>
      <c r="D6" s="9" t="s">
        <v>25</v>
      </c>
      <c r="E6" s="9" t="s">
        <v>37</v>
      </c>
      <c r="F6" s="9" t="s">
        <v>36</v>
      </c>
      <c r="G6" s="11">
        <v>55000</v>
      </c>
      <c r="H6" s="11">
        <v>55000</v>
      </c>
      <c r="I6" s="11">
        <v>0</v>
      </c>
      <c r="J6" s="21">
        <v>1</v>
      </c>
      <c r="K6" s="21">
        <v>1</v>
      </c>
      <c r="L6" s="21">
        <v>0</v>
      </c>
      <c r="M6" s="7" t="s">
        <v>17</v>
      </c>
      <c r="N6" s="6">
        <f>IF(G6&gt;0,I6/G6,0)</f>
        <v>0</v>
      </c>
      <c r="O6" s="6">
        <f>IF(H6&gt;0,I6/H6,0)</f>
        <v>0</v>
      </c>
      <c r="P6" s="5">
        <f>IF(J6=0,0,L6/J6)</f>
        <v>0</v>
      </c>
      <c r="Q6" s="5">
        <f>IF(L6=0,0,L6/K6)</f>
        <v>0</v>
      </c>
    </row>
    <row r="7" spans="1:17" x14ac:dyDescent="0.25">
      <c r="A7" s="9" t="s">
        <v>38</v>
      </c>
      <c r="B7" s="9" t="s">
        <v>34</v>
      </c>
      <c r="C7" s="9" t="s">
        <v>39</v>
      </c>
      <c r="D7" s="9" t="s">
        <v>25</v>
      </c>
      <c r="E7" s="9" t="s">
        <v>37</v>
      </c>
      <c r="F7" s="9" t="s">
        <v>36</v>
      </c>
      <c r="G7" s="11">
        <v>0</v>
      </c>
      <c r="H7" s="11">
        <v>13920</v>
      </c>
      <c r="I7" s="11">
        <v>13920</v>
      </c>
      <c r="J7" s="21">
        <v>0</v>
      </c>
      <c r="K7" s="21">
        <v>1</v>
      </c>
      <c r="L7" s="21">
        <v>1</v>
      </c>
      <c r="M7" s="7" t="s">
        <v>17</v>
      </c>
      <c r="N7" s="6">
        <f>IF(G7&gt;0,I7/G7,0)</f>
        <v>0</v>
      </c>
      <c r="O7" s="6">
        <f>IF(H7&gt;0,I7/H7,0)</f>
        <v>1</v>
      </c>
      <c r="P7" s="5">
        <f>IF(J7=0,0,L7/J7)</f>
        <v>0</v>
      </c>
      <c r="Q7" s="5">
        <f>IF(L7=0,0,L7/K7)</f>
        <v>1</v>
      </c>
    </row>
    <row r="8" spans="1:17" x14ac:dyDescent="0.25">
      <c r="A8" s="9" t="s">
        <v>22</v>
      </c>
      <c r="B8" s="9" t="s">
        <v>23</v>
      </c>
      <c r="C8" s="9" t="s">
        <v>39</v>
      </c>
      <c r="D8" s="9" t="s">
        <v>25</v>
      </c>
      <c r="E8" s="9" t="s">
        <v>27</v>
      </c>
      <c r="F8" s="9" t="s">
        <v>26</v>
      </c>
      <c r="G8" s="11">
        <v>0</v>
      </c>
      <c r="H8" s="11">
        <v>13920</v>
      </c>
      <c r="I8" s="11">
        <v>13920</v>
      </c>
      <c r="J8" s="21">
        <v>0</v>
      </c>
      <c r="K8" s="21">
        <v>1</v>
      </c>
      <c r="L8" s="21">
        <v>1</v>
      </c>
      <c r="M8" s="7" t="s">
        <v>17</v>
      </c>
      <c r="N8" s="6">
        <f>IF(G8&gt;0,I8/G8,0)</f>
        <v>0</v>
      </c>
      <c r="O8" s="6">
        <f>IF(H8&gt;0,I8/H8,0)</f>
        <v>1</v>
      </c>
      <c r="P8" s="5">
        <f>IF(J8=0,0,L8/J8)</f>
        <v>0</v>
      </c>
      <c r="Q8" s="5">
        <f>IF(L8=0,0,L8/K8)</f>
        <v>1</v>
      </c>
    </row>
    <row r="9" spans="1:17" x14ac:dyDescent="0.25">
      <c r="A9" s="9" t="s">
        <v>40</v>
      </c>
      <c r="B9" s="9" t="s">
        <v>41</v>
      </c>
      <c r="C9" s="9" t="s">
        <v>42</v>
      </c>
      <c r="D9" s="9" t="s">
        <v>25</v>
      </c>
      <c r="E9" s="9" t="s">
        <v>44</v>
      </c>
      <c r="F9" s="9" t="s">
        <v>43</v>
      </c>
      <c r="G9" s="11">
        <v>34000</v>
      </c>
      <c r="H9" s="11">
        <v>34000</v>
      </c>
      <c r="I9" s="11">
        <v>0</v>
      </c>
      <c r="J9" s="21">
        <v>1</v>
      </c>
      <c r="K9" s="21">
        <v>1</v>
      </c>
      <c r="L9" s="21">
        <v>0</v>
      </c>
      <c r="M9" s="7" t="s">
        <v>17</v>
      </c>
      <c r="N9" s="6">
        <f>IF(G9&gt;0,I9/G9,0)</f>
        <v>0</v>
      </c>
      <c r="O9" s="6">
        <f>IF(H9&gt;0,I9/H9,0)</f>
        <v>0</v>
      </c>
      <c r="P9" s="5">
        <f>IF(J9=0,0,L9/J9)</f>
        <v>0</v>
      </c>
      <c r="Q9" s="5">
        <f>IF(L9=0,0,L9/K9)</f>
        <v>0</v>
      </c>
    </row>
    <row r="10" spans="1:17" x14ac:dyDescent="0.25">
      <c r="A10" s="9" t="s">
        <v>28</v>
      </c>
      <c r="B10" s="9" t="s">
        <v>29</v>
      </c>
      <c r="C10" s="9" t="s">
        <v>42</v>
      </c>
      <c r="D10" s="9" t="s">
        <v>25</v>
      </c>
      <c r="E10" s="9" t="s">
        <v>32</v>
      </c>
      <c r="F10" s="9" t="s">
        <v>31</v>
      </c>
      <c r="G10" s="11">
        <v>0</v>
      </c>
      <c r="H10" s="11">
        <v>41700</v>
      </c>
      <c r="I10" s="11">
        <v>41700</v>
      </c>
      <c r="J10" s="21">
        <v>0</v>
      </c>
      <c r="K10" s="21">
        <v>1</v>
      </c>
      <c r="L10" s="21">
        <v>1</v>
      </c>
      <c r="M10" s="7" t="s">
        <v>17</v>
      </c>
      <c r="N10" s="6">
        <f>IF(G10&gt;0,I10/G10,0)</f>
        <v>0</v>
      </c>
      <c r="O10" s="6">
        <f>IF(H10&gt;0,I10/H10,0)</f>
        <v>1</v>
      </c>
      <c r="P10" s="5">
        <f>IF(J10=0,0,L10/J10)</f>
        <v>0</v>
      </c>
      <c r="Q10" s="5">
        <f>IF(L10=0,0,L10/K10)</f>
        <v>1</v>
      </c>
    </row>
    <row r="11" spans="1:17" x14ac:dyDescent="0.25">
      <c r="A11" s="9" t="s">
        <v>45</v>
      </c>
      <c r="B11" s="9" t="s">
        <v>46</v>
      </c>
      <c r="C11" s="9" t="s">
        <v>47</v>
      </c>
      <c r="D11" s="9" t="s">
        <v>25</v>
      </c>
      <c r="E11" s="9" t="s">
        <v>49</v>
      </c>
      <c r="F11" s="9" t="s">
        <v>48</v>
      </c>
      <c r="G11" s="11">
        <v>0</v>
      </c>
      <c r="H11" s="11">
        <v>8800.7999999999993</v>
      </c>
      <c r="I11" s="11">
        <v>8800.7999999999993</v>
      </c>
      <c r="J11" s="21">
        <v>0</v>
      </c>
      <c r="K11" s="21">
        <v>1</v>
      </c>
      <c r="L11" s="21">
        <v>1</v>
      </c>
      <c r="M11" s="7" t="s">
        <v>17</v>
      </c>
      <c r="N11" s="6">
        <f>IF(G11&gt;0,I11/G11,0)</f>
        <v>0</v>
      </c>
      <c r="O11" s="6">
        <f>IF(H11&gt;0,I11/H11,0)</f>
        <v>1</v>
      </c>
      <c r="P11" s="5">
        <f>IF(J11=0,0,L11/J11)</f>
        <v>0</v>
      </c>
      <c r="Q11" s="5">
        <f>IF(L11=0,0,L11/K11)</f>
        <v>1</v>
      </c>
    </row>
    <row r="12" spans="1:17" x14ac:dyDescent="0.25">
      <c r="A12" s="9" t="s">
        <v>40</v>
      </c>
      <c r="B12" s="9" t="s">
        <v>41</v>
      </c>
      <c r="C12" s="9" t="s">
        <v>47</v>
      </c>
      <c r="D12" s="9" t="s">
        <v>25</v>
      </c>
      <c r="E12" s="9" t="s">
        <v>44</v>
      </c>
      <c r="F12" s="9" t="s">
        <v>43</v>
      </c>
      <c r="G12" s="11">
        <v>0</v>
      </c>
      <c r="H12" s="11">
        <v>301700.8</v>
      </c>
      <c r="I12" s="11">
        <v>726700.8</v>
      </c>
      <c r="J12" s="21">
        <v>0</v>
      </c>
      <c r="K12" s="21">
        <v>7</v>
      </c>
      <c r="L12" s="21">
        <v>7</v>
      </c>
      <c r="M12" s="7" t="s">
        <v>17</v>
      </c>
      <c r="N12" s="6">
        <f>IF(G12&gt;0,I12/G12,0)</f>
        <v>0</v>
      </c>
      <c r="O12" s="6">
        <f>IF(H12&gt;0,I12/H12,0)</f>
        <v>2.4086803879870389</v>
      </c>
      <c r="P12" s="5">
        <f>IF(J12=0,0,L12/J12)</f>
        <v>0</v>
      </c>
      <c r="Q12" s="5">
        <f>IF(L12=0,0,L12/K12)</f>
        <v>1</v>
      </c>
    </row>
    <row r="13" spans="1:17" x14ac:dyDescent="0.25">
      <c r="A13" s="9" t="s">
        <v>38</v>
      </c>
      <c r="B13" s="9" t="s">
        <v>41</v>
      </c>
      <c r="C13" s="9" t="s">
        <v>47</v>
      </c>
      <c r="D13" s="9" t="s">
        <v>25</v>
      </c>
      <c r="E13" s="9" t="s">
        <v>51</v>
      </c>
      <c r="F13" s="9" t="s">
        <v>50</v>
      </c>
      <c r="G13" s="11">
        <v>0</v>
      </c>
      <c r="H13" s="11">
        <v>59990</v>
      </c>
      <c r="I13" s="11">
        <v>54990</v>
      </c>
      <c r="J13" s="21">
        <v>0</v>
      </c>
      <c r="K13" s="21">
        <v>1</v>
      </c>
      <c r="L13" s="21">
        <v>1</v>
      </c>
      <c r="M13" s="7" t="s">
        <v>17</v>
      </c>
      <c r="N13" s="6">
        <f>IF(G13&gt;0,I13/G13,0)</f>
        <v>0</v>
      </c>
      <c r="O13" s="6">
        <f>IF(H13&gt;0,I13/H13,0)</f>
        <v>0.91665277546257706</v>
      </c>
      <c r="P13" s="5">
        <f>IF(J13=0,0,L13/J13)</f>
        <v>0</v>
      </c>
      <c r="Q13" s="5">
        <f>IF(L13=0,0,L13/K13)</f>
        <v>1</v>
      </c>
    </row>
    <row r="14" spans="1:17" x14ac:dyDescent="0.25">
      <c r="A14" s="9" t="s">
        <v>52</v>
      </c>
      <c r="B14" s="9" t="s">
        <v>53</v>
      </c>
      <c r="C14" s="9" t="s">
        <v>54</v>
      </c>
      <c r="D14" s="9" t="s">
        <v>55</v>
      </c>
      <c r="E14" s="9" t="s">
        <v>57</v>
      </c>
      <c r="F14" s="9" t="s">
        <v>56</v>
      </c>
      <c r="G14" s="11">
        <v>10100000</v>
      </c>
      <c r="H14" s="11">
        <v>10143251.630000001</v>
      </c>
      <c r="I14" s="11">
        <v>1846100.98</v>
      </c>
      <c r="J14" s="21">
        <v>3</v>
      </c>
      <c r="K14" s="21">
        <v>3</v>
      </c>
      <c r="L14" s="21">
        <v>1</v>
      </c>
      <c r="M14" s="7" t="s">
        <v>17</v>
      </c>
      <c r="N14" s="6">
        <f>IF(G14&gt;0,I14/G14,0)</f>
        <v>0.18278227524752474</v>
      </c>
      <c r="O14" s="6">
        <f>IF(H14&gt;0,I14/H14,0)</f>
        <v>0.18200287711880414</v>
      </c>
      <c r="P14" s="5">
        <f>IF(J14=0,0,L14/J14)</f>
        <v>0.33333333333333331</v>
      </c>
      <c r="Q14" s="5">
        <f>IF(L14=0,0,L14/K14)</f>
        <v>0.33333333333333331</v>
      </c>
    </row>
    <row r="15" spans="1:17" x14ac:dyDescent="0.25">
      <c r="A15" s="9" t="s">
        <v>38</v>
      </c>
      <c r="B15" s="9" t="s">
        <v>53</v>
      </c>
      <c r="C15" s="9" t="s">
        <v>58</v>
      </c>
      <c r="D15" s="9" t="s">
        <v>55</v>
      </c>
      <c r="E15" s="9" t="s">
        <v>57</v>
      </c>
      <c r="F15" s="9" t="s">
        <v>56</v>
      </c>
      <c r="G15" s="11">
        <v>700000</v>
      </c>
      <c r="H15" s="11">
        <v>3342426.11</v>
      </c>
      <c r="I15" s="11">
        <v>2034258.69</v>
      </c>
      <c r="J15" s="21">
        <v>2</v>
      </c>
      <c r="K15" s="21">
        <v>7</v>
      </c>
      <c r="L15" s="21">
        <v>5</v>
      </c>
      <c r="M15" s="7" t="s">
        <v>17</v>
      </c>
      <c r="N15" s="6">
        <f>IF(G15&gt;0,I15/G15,0)</f>
        <v>2.9060838428571429</v>
      </c>
      <c r="O15" s="6">
        <f>IF(H15&gt;0,I15/H15,0)</f>
        <v>0.60861740037089407</v>
      </c>
      <c r="P15" s="5">
        <f>IF(J15=0,0,L15/J15)</f>
        <v>2.5</v>
      </c>
      <c r="Q15" s="5">
        <f>IF(L15=0,0,L15/K15)</f>
        <v>0.7142857142857143</v>
      </c>
    </row>
    <row r="16" spans="1:17" x14ac:dyDescent="0.25">
      <c r="G16" s="12">
        <f>SUM(G4:G15)</f>
        <v>10889000</v>
      </c>
      <c r="H16" s="12">
        <f>SUM(H4:H15)</f>
        <v>14058609.34</v>
      </c>
      <c r="I16" s="12">
        <f>SUM(I4:I15)</f>
        <v>4784291.2699999996</v>
      </c>
      <c r="P16" s="10">
        <f t="shared" ref="P16" si="0">IF(J16=0,0,L16/J16)</f>
        <v>0</v>
      </c>
      <c r="Q16" s="10">
        <f t="shared" ref="Q16" si="1">IF(L16=0,0,L16/K16)</f>
        <v>0</v>
      </c>
    </row>
    <row r="17" spans="1:1" x14ac:dyDescent="0.25">
      <c r="A1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Timbrado</cp:lastModifiedBy>
  <dcterms:created xsi:type="dcterms:W3CDTF">2023-06-21T19:35:53Z</dcterms:created>
  <dcterms:modified xsi:type="dcterms:W3CDTF">2025-04-28T16:43:45Z</dcterms:modified>
</cp:coreProperties>
</file>